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businesssuite\docs\traineeships\MC\SFY 2021-22\"/>
    </mc:Choice>
  </mc:AlternateContent>
  <xr:revisionPtr revIDLastSave="0" documentId="8_{4F961572-A87D-4A90-B2D1-EDE9134640B1}" xr6:coauthVersionLast="46" xr6:coauthVersionMax="46" xr10:uidLastSave="{00000000-0000-0000-0000-000000000000}"/>
  <bookViews>
    <workbookView xWindow="-120" yWindow="-120" windowWidth="24240" windowHeight="13290" xr2:uid="{00000000-000D-0000-FFFF-FFFF00000000}"/>
  </bookViews>
  <sheets>
    <sheet name="MC Traineeships" sheetId="1" r:id="rId1"/>
    <sheet name="MC Eff April 2020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7" l="1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4" i="7"/>
  <c r="I73" i="1" l="1"/>
  <c r="F73" i="1"/>
  <c r="E73" i="1"/>
  <c r="D73" i="1"/>
  <c r="F72" i="1"/>
  <c r="E72" i="1"/>
  <c r="D72" i="1"/>
  <c r="E65" i="1" l="1"/>
  <c r="E64" i="1"/>
  <c r="D65" i="1"/>
  <c r="D64" i="1"/>
  <c r="I65" i="1"/>
  <c r="F65" i="1"/>
  <c r="F64" i="1"/>
  <c r="I89" i="1" l="1"/>
  <c r="F89" i="1"/>
  <c r="E89" i="1"/>
  <c r="D89" i="1"/>
  <c r="F88" i="1"/>
  <c r="E88" i="1"/>
  <c r="D88" i="1"/>
  <c r="I81" i="1"/>
  <c r="F81" i="1"/>
  <c r="E81" i="1"/>
  <c r="D81" i="1"/>
  <c r="F80" i="1"/>
  <c r="E80" i="1"/>
  <c r="D80" i="1"/>
  <c r="I56" i="1"/>
  <c r="F56" i="1"/>
  <c r="E56" i="1"/>
  <c r="D56" i="1"/>
  <c r="F55" i="1"/>
  <c r="E55" i="1"/>
  <c r="D55" i="1"/>
  <c r="I47" i="1"/>
  <c r="F47" i="1"/>
  <c r="E47" i="1"/>
  <c r="D47" i="1"/>
  <c r="F46" i="1"/>
  <c r="E46" i="1"/>
  <c r="D46" i="1"/>
  <c r="I39" i="1"/>
  <c r="F39" i="1"/>
  <c r="E39" i="1"/>
  <c r="D39" i="1"/>
  <c r="F38" i="1"/>
  <c r="E38" i="1"/>
  <c r="D38" i="1"/>
  <c r="I29" i="1"/>
  <c r="F29" i="1"/>
  <c r="E29" i="1"/>
  <c r="D29" i="1"/>
  <c r="F28" i="1"/>
  <c r="E28" i="1"/>
  <c r="D28" i="1"/>
  <c r="I19" i="1"/>
  <c r="F19" i="1"/>
  <c r="E19" i="1"/>
  <c r="D19" i="1"/>
  <c r="F18" i="1"/>
  <c r="E18" i="1"/>
  <c r="D18" i="1"/>
  <c r="I10" i="1"/>
  <c r="F10" i="1"/>
  <c r="E10" i="1"/>
  <c r="D10" i="1"/>
  <c r="F9" i="1"/>
  <c r="E9" i="1"/>
  <c r="D9" i="1"/>
</calcChain>
</file>

<file path=xl/sharedStrings.xml><?xml version="1.0" encoding="utf-8"?>
<sst xmlns="http://schemas.openxmlformats.org/spreadsheetml/2006/main" count="196" uniqueCount="77">
  <si>
    <t>Trainee Title</t>
  </si>
  <si>
    <t>Equated Salary Grade</t>
  </si>
  <si>
    <t>Equated Salary Grade Hiring Rate</t>
  </si>
  <si>
    <t>Performance Advancement</t>
  </si>
  <si>
    <t>Not To Exceed Amount</t>
  </si>
  <si>
    <t>Full Performance Level Title</t>
  </si>
  <si>
    <t>Grade</t>
  </si>
  <si>
    <t>Increase Upon Completion</t>
  </si>
  <si>
    <t>Statewide</t>
  </si>
  <si>
    <t>Administrative Analyst Trainee 1</t>
  </si>
  <si>
    <t>HR G-13</t>
  </si>
  <si>
    <t>Administrative Analyst Trainee 2</t>
  </si>
  <si>
    <t>HR G-14</t>
  </si>
  <si>
    <t>Senior Administrative Analyst</t>
  </si>
  <si>
    <t>* Signifies that positions can be classified in various negotiating units.  For those positions classified as M/C (06), follow the salary information in this spreadsheet.  For those positions classified in other negotiating units, see the accompanying memorandum for instructions.</t>
  </si>
  <si>
    <t>Budget Examiner Trainee 1</t>
  </si>
  <si>
    <t>Budget Examiner Trainee 2</t>
  </si>
  <si>
    <t>Budget Examiner</t>
  </si>
  <si>
    <t>Budgeting  Analyst Trainee 1</t>
  </si>
  <si>
    <t>Budgeting Analyst Trainee 2</t>
  </si>
  <si>
    <t>Senior Budgeting Analyst</t>
  </si>
  <si>
    <t>Payroll Analyst Trainee 1</t>
  </si>
  <si>
    <t>Payroll Analyst Trainee 2</t>
  </si>
  <si>
    <t>Payroll Analyst 1</t>
  </si>
  <si>
    <t>Training Specialist Trainee 1</t>
  </si>
  <si>
    <t>Training Specialist Trainee 2</t>
  </si>
  <si>
    <t>Training Specialist 1</t>
  </si>
  <si>
    <t>Hiring Rate</t>
  </si>
  <si>
    <t>Job Rate</t>
  </si>
  <si>
    <t>Per Adv</t>
  </si>
  <si>
    <t>Job Rate Advance</t>
  </si>
  <si>
    <t>Performance Advance Calculated Per Normal Practice</t>
  </si>
  <si>
    <t>Business Services Center Analyst Trainee 1</t>
  </si>
  <si>
    <t>(Advance to Trainee 2)</t>
  </si>
  <si>
    <t>Business Services Center Analyst Trainee 2</t>
  </si>
  <si>
    <t>Business Services Center Analyst 1</t>
  </si>
  <si>
    <t>* Title &amp; Traineeship Title Structure Changed effective July 26, 2018. Former Title: Administrative Assistant, Grade 18.</t>
  </si>
  <si>
    <t>Administrative Specialist Trainee 1</t>
  </si>
  <si>
    <t>Administrative Specialist Trainee 2</t>
  </si>
  <si>
    <t>Administrative Specialist 1</t>
  </si>
  <si>
    <t>ADMINISTRATIVE ANALYST  *</t>
  </si>
  <si>
    <t>ADMINISTRATIVE SPECIALIST *</t>
  </si>
  <si>
    <t xml:space="preserve">BUDGET EXAMINER </t>
  </si>
  <si>
    <t>BUDGETING ANALYST *</t>
  </si>
  <si>
    <t>PAYROLL ANALYST</t>
  </si>
  <si>
    <t>TRAINING SPECIALIST (and all applicable parenthetics*</t>
  </si>
  <si>
    <t>BUSINESS SERVICES CENTER ANALYST *</t>
  </si>
  <si>
    <t>G-18</t>
  </si>
  <si>
    <t>ADMINISTRATIVE ASSISTANT (and all applicable parenthetics)*</t>
  </si>
  <si>
    <t>Administrative Assistant Trainee 1</t>
  </si>
  <si>
    <t>HR G-8</t>
  </si>
  <si>
    <t>Administrative Assistant Trainee 2</t>
  </si>
  <si>
    <t>HR G-10</t>
  </si>
  <si>
    <t>Administrative Assistant 1</t>
  </si>
  <si>
    <t>G-11</t>
  </si>
  <si>
    <t>* Effective October 31, 2019. Former title: Secretary 1, Grade 11.</t>
  </si>
  <si>
    <t xml:space="preserve">These spreadsheets are an advisory tool only and do not encompass all possible scenarios. Please refer to the accompanying memo for additional information. *Salaries below represent  salary schedule in effect at the time of posting.								</t>
  </si>
  <si>
    <t>$128,145+</t>
  </si>
  <si>
    <t>M 8</t>
  </si>
  <si>
    <t>M 7</t>
  </si>
  <si>
    <t>M 6</t>
  </si>
  <si>
    <t>M 5</t>
  </si>
  <si>
    <t>M 4</t>
  </si>
  <si>
    <t>M 3</t>
  </si>
  <si>
    <t>M 2</t>
  </si>
  <si>
    <t>M 1</t>
  </si>
  <si>
    <t>M/C April 2020</t>
  </si>
  <si>
    <t>DATA ANALYST</t>
  </si>
  <si>
    <t>Data Analyst Trainee 1</t>
  </si>
  <si>
    <t>Data Analyst Trainee 2</t>
  </si>
  <si>
    <t>HR G-16</t>
  </si>
  <si>
    <t>Data Analyst 1</t>
  </si>
  <si>
    <t>M/C Traineeships (unrepresented), Fiscal Year 2021-2022, Effective April 2021</t>
  </si>
  <si>
    <t>Human Resources Specialist Trainee 1</t>
  </si>
  <si>
    <t>Human Resources Specialist Trainee 2</t>
  </si>
  <si>
    <t>Human Resources Specialist 1</t>
  </si>
  <si>
    <t xml:space="preserve">HUMAN RESOURCES SPECIALIST (and all applicable parenthetics)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</si>
</sst>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15">
    <font>
      <sz val="12"/>
      <color theme="1"/>
      <name val="Times New Roman"/>
      <family val="2"/>
    </font>
    <font>
      <b/>
      <sz val="16"/>
      <name val="Arial"/>
      <family val="2"/>
    </font>
    <font>
      <b/>
      <i/>
      <u/>
      <sz val="16"/>
      <name val="Arial"/>
      <family val="2"/>
    </font>
    <font>
      <b/>
      <i/>
      <u/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 Unicode MS"/>
      <family val="2"/>
    </font>
    <font>
      <sz val="12"/>
      <color theme="1"/>
      <name val="Arial"/>
      <family val="2"/>
    </font>
    <font>
      <b/>
      <u/>
      <sz val="16"/>
      <name val="Arial"/>
      <family val="2"/>
    </font>
    <font>
      <b/>
      <i/>
      <u/>
      <sz val="12"/>
      <name val="Arial"/>
      <family val="2"/>
    </font>
    <font>
      <sz val="12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0" fontId="3" fillId="0" borderId="0" xfId="0" applyFont="1"/>
    <xf numFmtId="164" fontId="3" fillId="0" borderId="0" xfId="0" applyNumberFormat="1" applyFont="1"/>
    <xf numFmtId="164" fontId="3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Alignment="1"/>
    <xf numFmtId="0" fontId="6" fillId="0" borderId="0" xfId="0" applyFont="1" applyBorder="1"/>
    <xf numFmtId="0" fontId="7" fillId="0" borderId="0" xfId="0" applyFont="1" applyFill="1" applyBorder="1"/>
    <xf numFmtId="0" fontId="8" fillId="0" borderId="0" xfId="0" applyFont="1" applyAlignment="1">
      <alignment horizontal="left"/>
    </xf>
    <xf numFmtId="0" fontId="9" fillId="0" borderId="0" xfId="0" applyFont="1"/>
    <xf numFmtId="0" fontId="8" fillId="0" borderId="0" xfId="0" applyFont="1"/>
    <xf numFmtId="0" fontId="8" fillId="3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wrapText="1"/>
    </xf>
    <xf numFmtId="6" fontId="11" fillId="0" borderId="2" xfId="0" applyNumberFormat="1" applyFont="1" applyBorder="1"/>
    <xf numFmtId="0" fontId="6" fillId="0" borderId="0" xfId="0" applyFont="1" applyFill="1" applyBorder="1" applyAlignment="1">
      <alignment horizontal="left" vertical="top" wrapText="1"/>
    </xf>
    <xf numFmtId="0" fontId="2" fillId="0" borderId="0" xfId="0" applyFont="1" applyAlignment="1"/>
    <xf numFmtId="0" fontId="4" fillId="0" borderId="0" xfId="0" applyFont="1" applyAlignment="1"/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8" fillId="0" borderId="0" xfId="0" applyFont="1" applyBorder="1" applyAlignment="1"/>
    <xf numFmtId="0" fontId="8" fillId="0" borderId="3" xfId="0" applyFont="1" applyBorder="1" applyAlignment="1"/>
    <xf numFmtId="0" fontId="8" fillId="0" borderId="4" xfId="0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/>
    <xf numFmtId="164" fontId="8" fillId="0" borderId="7" xfId="0" applyNumberFormat="1" applyFont="1" applyFill="1" applyBorder="1" applyAlignment="1">
      <alignment horizontal="center"/>
    </xf>
    <xf numFmtId="3" fontId="8" fillId="0" borderId="6" xfId="0" applyNumberFormat="1" applyFont="1" applyFill="1" applyBorder="1" applyAlignment="1">
      <alignment horizontal="center"/>
    </xf>
    <xf numFmtId="164" fontId="8" fillId="0" borderId="6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6" xfId="0" applyFont="1" applyBorder="1" applyAlignment="1"/>
    <xf numFmtId="1" fontId="8" fillId="0" borderId="8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6" fontId="8" fillId="0" borderId="0" xfId="0" applyNumberFormat="1" applyFont="1" applyAlignment="1">
      <alignment horizontal="center" wrapText="1"/>
    </xf>
    <xf numFmtId="6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wrapText="1"/>
    </xf>
    <xf numFmtId="0" fontId="8" fillId="0" borderId="3" xfId="0" applyFont="1" applyBorder="1" applyAlignment="1">
      <alignment horizontal="center" wrapText="1"/>
    </xf>
    <xf numFmtId="6" fontId="8" fillId="0" borderId="3" xfId="0" applyNumberFormat="1" applyFont="1" applyBorder="1" applyAlignment="1">
      <alignment horizontal="center" wrapText="1"/>
    </xf>
    <xf numFmtId="6" fontId="8" fillId="0" borderId="3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6" fillId="0" borderId="0" xfId="0" applyFont="1" applyFill="1" applyBorder="1" applyAlignment="1"/>
    <xf numFmtId="164" fontId="8" fillId="0" borderId="0" xfId="0" applyNumberFormat="1" applyFont="1"/>
    <xf numFmtId="164" fontId="8" fillId="0" borderId="0" xfId="0" applyNumberFormat="1" applyFont="1" applyAlignment="1">
      <alignment horizontal="center" vertic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top" wrapText="1"/>
    </xf>
    <xf numFmtId="3" fontId="4" fillId="0" borderId="7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5" fillId="0" borderId="7" xfId="0" applyFont="1" applyBorder="1" applyAlignment="1"/>
    <xf numFmtId="0" fontId="5" fillId="0" borderId="7" xfId="0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3" fontId="4" fillId="0" borderId="7" xfId="0" applyNumberFormat="1" applyFont="1" applyFill="1" applyBorder="1" applyAlignment="1">
      <alignment horizontal="center" vertical="top" wrapText="1"/>
    </xf>
    <xf numFmtId="3" fontId="4" fillId="0" borderId="7" xfId="0" applyNumberFormat="1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wrapText="1"/>
    </xf>
    <xf numFmtId="0" fontId="0" fillId="0" borderId="0" xfId="0" applyFill="1" applyAlignment="1"/>
    <xf numFmtId="0" fontId="8" fillId="0" borderId="0" xfId="0" applyFont="1" applyFill="1" applyAlignment="1"/>
    <xf numFmtId="0" fontId="6" fillId="0" borderId="7" xfId="0" applyFont="1" applyFill="1" applyBorder="1" applyAlignment="1"/>
    <xf numFmtId="0" fontId="8" fillId="0" borderId="6" xfId="0" applyFont="1" applyBorder="1"/>
    <xf numFmtId="164" fontId="8" fillId="0" borderId="7" xfId="0" applyNumberFormat="1" applyFont="1" applyFill="1" applyBorder="1" applyAlignment="1">
      <alignment horizontal="center" vertical="center"/>
    </xf>
    <xf numFmtId="0" fontId="8" fillId="0" borderId="8" xfId="0" applyFont="1" applyBorder="1"/>
    <xf numFmtId="3" fontId="8" fillId="0" borderId="9" xfId="0" applyNumberFormat="1" applyFont="1" applyFill="1" applyBorder="1" applyAlignment="1">
      <alignment horizontal="center"/>
    </xf>
    <xf numFmtId="164" fontId="8" fillId="0" borderId="8" xfId="0" applyNumberFormat="1" applyFont="1" applyFill="1" applyBorder="1" applyAlignment="1">
      <alignment horizontal="center"/>
    </xf>
    <xf numFmtId="6" fontId="8" fillId="0" borderId="9" xfId="0" applyNumberFormat="1" applyFont="1" applyFill="1" applyBorder="1" applyAlignment="1">
      <alignment horizontal="left"/>
    </xf>
    <xf numFmtId="0" fontId="8" fillId="0" borderId="7" xfId="0" applyFont="1" applyBorder="1" applyAlignment="1"/>
    <xf numFmtId="164" fontId="8" fillId="0" borderId="7" xfId="0" applyNumberFormat="1" applyFont="1" applyFill="1" applyBorder="1" applyAlignment="1">
      <alignment horizontal="center" vertical="top" wrapText="1"/>
    </xf>
    <xf numFmtId="164" fontId="8" fillId="0" borderId="7" xfId="0" applyNumberFormat="1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wrapText="1"/>
    </xf>
    <xf numFmtId="0" fontId="8" fillId="0" borderId="9" xfId="0" applyFont="1" applyBorder="1" applyAlignment="1"/>
    <xf numFmtId="0" fontId="8" fillId="0" borderId="9" xfId="0" applyFont="1" applyFill="1" applyBorder="1" applyAlignment="1">
      <alignment horizontal="center"/>
    </xf>
    <xf numFmtId="164" fontId="8" fillId="0" borderId="9" xfId="0" applyNumberFormat="1" applyFont="1" applyFill="1" applyBorder="1" applyAlignment="1">
      <alignment horizontal="center"/>
    </xf>
    <xf numFmtId="164" fontId="8" fillId="0" borderId="8" xfId="0" applyNumberFormat="1" applyFont="1" applyFill="1" applyBorder="1" applyAlignment="1">
      <alignment horizontal="center" wrapText="1"/>
    </xf>
    <xf numFmtId="0" fontId="8" fillId="0" borderId="9" xfId="0" applyFont="1" applyFill="1" applyBorder="1" applyAlignment="1"/>
    <xf numFmtId="0" fontId="13" fillId="0" borderId="0" xfId="0" applyFont="1"/>
    <xf numFmtId="164" fontId="8" fillId="0" borderId="8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8" fillId="0" borderId="8" xfId="0" applyFont="1" applyBorder="1" applyAlignment="1">
      <alignment horizontal="center" wrapText="1"/>
    </xf>
    <xf numFmtId="0" fontId="8" fillId="0" borderId="8" xfId="0" applyFont="1" applyBorder="1" applyAlignment="1"/>
    <xf numFmtId="164" fontId="0" fillId="0" borderId="0" xfId="1" applyNumberFormat="1" applyFont="1"/>
    <xf numFmtId="164" fontId="11" fillId="0" borderId="0" xfId="1" applyNumberFormat="1" applyFont="1"/>
    <xf numFmtId="0" fontId="10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6" fontId="11" fillId="0" borderId="0" xfId="0" applyNumberFormat="1" applyFont="1" applyAlignment="1">
      <alignment horizontal="center"/>
    </xf>
    <xf numFmtId="1" fontId="11" fillId="0" borderId="2" xfId="0" applyNumberFormat="1" applyFont="1" applyBorder="1" applyAlignment="1">
      <alignment horizontal="left"/>
    </xf>
    <xf numFmtId="164" fontId="8" fillId="3" borderId="2" xfId="1" applyNumberFormat="1" applyFont="1" applyFill="1" applyBorder="1" applyAlignment="1">
      <alignment horizontal="center"/>
    </xf>
    <xf numFmtId="164" fontId="8" fillId="0" borderId="0" xfId="1" applyNumberFormat="1" applyFont="1"/>
    <xf numFmtId="0" fontId="8" fillId="0" borderId="0" xfId="0" applyFont="1" applyBorder="1"/>
    <xf numFmtId="3" fontId="8" fillId="0" borderId="0" xfId="0" applyNumberFormat="1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left"/>
    </xf>
    <xf numFmtId="1" fontId="8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Alignment="1">
      <alignment horizontal="center"/>
    </xf>
    <xf numFmtId="164" fontId="11" fillId="0" borderId="0" xfId="1" applyNumberFormat="1" applyFont="1" applyFill="1"/>
    <xf numFmtId="0" fontId="8" fillId="0" borderId="0" xfId="0" applyFont="1" applyFill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1"/>
  <sheetViews>
    <sheetView tabSelected="1" zoomScale="90" zoomScaleNormal="90" workbookViewId="0">
      <selection activeCell="A3" sqref="A3"/>
    </sheetView>
  </sheetViews>
  <sheetFormatPr defaultColWidth="9" defaultRowHeight="15"/>
  <cols>
    <col min="1" max="1" width="6.5" style="21" customWidth="1"/>
    <col min="2" max="2" width="52.875" style="21" customWidth="1"/>
    <col min="3" max="3" width="15.625" style="21" customWidth="1"/>
    <col min="4" max="4" width="16.625" style="69" customWidth="1"/>
    <col min="5" max="5" width="13.875" style="21" customWidth="1"/>
    <col min="6" max="6" width="13.875" style="70" customWidth="1"/>
    <col min="7" max="7" width="50.125" style="21" customWidth="1"/>
    <col min="8" max="8" width="6.5" style="21" customWidth="1"/>
    <col min="9" max="9" width="15" style="21" customWidth="1"/>
    <col min="10" max="16384" width="9" style="21"/>
  </cols>
  <sheetData>
    <row r="1" spans="1:10" ht="20.25">
      <c r="A1" s="133" t="s">
        <v>72</v>
      </c>
      <c r="B1" s="133"/>
      <c r="C1" s="133"/>
      <c r="D1" s="133"/>
      <c r="E1" s="133"/>
      <c r="F1" s="133"/>
      <c r="G1" s="133"/>
      <c r="H1" s="133"/>
      <c r="I1" s="133"/>
    </row>
    <row r="2" spans="1:10" ht="20.25" customHeight="1">
      <c r="A2" s="136" t="s">
        <v>56</v>
      </c>
      <c r="B2" s="136"/>
      <c r="C2" s="136"/>
      <c r="D2" s="136"/>
      <c r="E2" s="136"/>
      <c r="F2" s="136"/>
      <c r="G2" s="136"/>
      <c r="H2" s="136"/>
      <c r="I2" s="136"/>
      <c r="J2" s="136"/>
    </row>
    <row r="4" spans="1:10" s="1" customFormat="1" ht="20.25">
      <c r="A4" s="1" t="s">
        <v>40</v>
      </c>
      <c r="D4" s="2"/>
      <c r="F4" s="3"/>
    </row>
    <row r="5" spans="1:10" s="4" customFormat="1" ht="12.75">
      <c r="D5" s="5"/>
      <c r="F5" s="6"/>
    </row>
    <row r="6" spans="1:10" s="37" customFormat="1" ht="40.5" customHeight="1">
      <c r="B6" s="7" t="s">
        <v>0</v>
      </c>
      <c r="C6" s="8" t="s">
        <v>1</v>
      </c>
      <c r="D6" s="9" t="s">
        <v>2</v>
      </c>
      <c r="E6" s="10" t="s">
        <v>3</v>
      </c>
      <c r="F6" s="9" t="s">
        <v>4</v>
      </c>
      <c r="G6" s="11" t="s">
        <v>5</v>
      </c>
      <c r="H6" s="8" t="s">
        <v>6</v>
      </c>
      <c r="I6" s="12" t="s">
        <v>7</v>
      </c>
    </row>
    <row r="7" spans="1:10" s="46" customFormat="1">
      <c r="A7" s="38"/>
      <c r="B7" s="39"/>
      <c r="C7" s="40"/>
      <c r="D7" s="41"/>
      <c r="E7" s="42"/>
      <c r="F7" s="43"/>
      <c r="G7" s="44"/>
      <c r="H7" s="45"/>
      <c r="I7" s="39"/>
    </row>
    <row r="8" spans="1:10" s="46" customFormat="1" ht="15.75">
      <c r="A8" s="38"/>
      <c r="B8" s="13" t="s">
        <v>8</v>
      </c>
      <c r="C8" s="14"/>
      <c r="D8" s="47"/>
      <c r="E8" s="48"/>
      <c r="F8" s="49"/>
      <c r="G8" s="50"/>
      <c r="H8" s="51"/>
      <c r="I8" s="52"/>
    </row>
    <row r="9" spans="1:10" s="46" customFormat="1">
      <c r="A9" s="38"/>
      <c r="B9" s="96" t="s">
        <v>9</v>
      </c>
      <c r="C9" s="57" t="s">
        <v>10</v>
      </c>
      <c r="D9" s="47">
        <f>'MC Eff April 2020'!$B$14</f>
        <v>47039</v>
      </c>
      <c r="E9" s="47">
        <f>'MC Eff April 2020'!$D$14</f>
        <v>2008</v>
      </c>
      <c r="F9" s="97">
        <f>'MC Eff April 2020'!$C$19</f>
        <v>73259</v>
      </c>
      <c r="G9" s="95" t="s">
        <v>33</v>
      </c>
      <c r="H9" s="51"/>
      <c r="I9" s="52"/>
    </row>
    <row r="10" spans="1:10" s="46" customFormat="1">
      <c r="A10" s="38"/>
      <c r="B10" s="98" t="s">
        <v>11</v>
      </c>
      <c r="C10" s="99" t="s">
        <v>12</v>
      </c>
      <c r="D10" s="100">
        <f>'MC Eff April 2020'!$B$15</f>
        <v>49834</v>
      </c>
      <c r="E10" s="100">
        <f>'MC Eff April 2020'!$D$15</f>
        <v>2084</v>
      </c>
      <c r="F10" s="97">
        <f>'MC Eff April 2020'!$C$19</f>
        <v>73259</v>
      </c>
      <c r="G10" s="101" t="s">
        <v>13</v>
      </c>
      <c r="H10" s="53" t="s">
        <v>47</v>
      </c>
      <c r="I10" s="100">
        <f>'MC Eff April 2020'!$D$19</f>
        <v>2370</v>
      </c>
    </row>
    <row r="11" spans="1:10" s="46" customFormat="1" ht="27.6" customHeight="1">
      <c r="A11" s="38"/>
      <c r="B11" s="134" t="s">
        <v>14</v>
      </c>
      <c r="C11" s="134"/>
      <c r="D11" s="134"/>
      <c r="E11" s="134"/>
      <c r="F11" s="134"/>
      <c r="G11" s="134"/>
      <c r="H11" s="134"/>
      <c r="I11" s="134"/>
    </row>
    <row r="12" spans="1:10" s="46" customFormat="1">
      <c r="A12" s="38"/>
      <c r="B12" s="17"/>
      <c r="C12" s="54"/>
      <c r="D12" s="55"/>
      <c r="E12" s="55"/>
      <c r="F12" s="56"/>
      <c r="G12" s="54"/>
      <c r="H12" s="57"/>
    </row>
    <row r="13" spans="1:10" s="71" customFormat="1" ht="20.25">
      <c r="A13" s="27" t="s">
        <v>48</v>
      </c>
      <c r="C13" s="72"/>
      <c r="D13" s="73"/>
      <c r="E13" s="73"/>
      <c r="F13" s="73"/>
      <c r="H13" s="72"/>
      <c r="I13" s="73"/>
    </row>
    <row r="14" spans="1:10" s="74" customFormat="1" ht="15.75">
      <c r="C14" s="75"/>
      <c r="D14" s="76"/>
      <c r="E14" s="76"/>
      <c r="F14" s="76"/>
      <c r="H14" s="75"/>
      <c r="I14" s="76"/>
    </row>
    <row r="15" spans="1:10" s="77" customFormat="1" ht="25.5">
      <c r="B15" s="7" t="s">
        <v>0</v>
      </c>
      <c r="C15" s="8" t="s">
        <v>1</v>
      </c>
      <c r="D15" s="9" t="s">
        <v>2</v>
      </c>
      <c r="E15" s="10" t="s">
        <v>3</v>
      </c>
      <c r="F15" s="78" t="s">
        <v>4</v>
      </c>
      <c r="G15" s="11" t="s">
        <v>5</v>
      </c>
      <c r="H15" s="8" t="s">
        <v>6</v>
      </c>
      <c r="I15" s="12" t="s">
        <v>7</v>
      </c>
    </row>
    <row r="16" spans="1:10" s="74" customFormat="1" ht="15.75">
      <c r="B16" s="79"/>
      <c r="C16" s="80"/>
      <c r="D16" s="81"/>
      <c r="E16" s="82"/>
      <c r="F16" s="83"/>
      <c r="G16" s="79"/>
      <c r="H16" s="80"/>
      <c r="I16" s="84"/>
    </row>
    <row r="17" spans="1:11" s="74" customFormat="1" ht="15.75">
      <c r="B17" s="85" t="s">
        <v>8</v>
      </c>
      <c r="C17" s="86"/>
      <c r="D17" s="87"/>
      <c r="E17" s="88"/>
      <c r="F17" s="89"/>
      <c r="G17" s="90"/>
      <c r="H17" s="91"/>
      <c r="I17" s="92"/>
      <c r="J17" s="93"/>
      <c r="K17" s="93"/>
    </row>
    <row r="18" spans="1:11" s="46" customFormat="1" ht="15.75">
      <c r="B18" s="102" t="s">
        <v>49</v>
      </c>
      <c r="C18" s="50" t="s">
        <v>50</v>
      </c>
      <c r="D18" s="47">
        <f>'MC Eff April 2020'!B9</f>
        <v>35734</v>
      </c>
      <c r="E18" s="103">
        <f>'MC Eff April 2020'!D9</f>
        <v>1599</v>
      </c>
      <c r="F18" s="104">
        <f>'MC Eff April 2020'!C12</f>
        <v>53187</v>
      </c>
      <c r="G18" s="95" t="s">
        <v>33</v>
      </c>
      <c r="H18" s="105"/>
      <c r="I18" s="106"/>
      <c r="J18" s="94"/>
      <c r="K18" s="94"/>
    </row>
    <row r="19" spans="1:11" s="46" customFormat="1">
      <c r="B19" s="107" t="s">
        <v>51</v>
      </c>
      <c r="C19" s="108" t="s">
        <v>52</v>
      </c>
      <c r="D19" s="109">
        <f>'MC Eff April 2020'!B11</f>
        <v>39811</v>
      </c>
      <c r="E19" s="109">
        <f>'MC Eff April 2020'!D11</f>
        <v>1763</v>
      </c>
      <c r="F19" s="110">
        <f>'MC Eff April 2020'!C12</f>
        <v>53187</v>
      </c>
      <c r="G19" s="111" t="s">
        <v>53</v>
      </c>
      <c r="H19" s="108" t="s">
        <v>54</v>
      </c>
      <c r="I19" s="100">
        <f>'MC Eff April 2020'!D12</f>
        <v>1827</v>
      </c>
      <c r="J19" s="94"/>
      <c r="K19" s="94"/>
    </row>
    <row r="20" spans="1:11" s="46" customFormat="1" ht="27.75" customHeight="1">
      <c r="B20" s="135" t="s">
        <v>14</v>
      </c>
      <c r="C20" s="135"/>
      <c r="D20" s="135"/>
      <c r="E20" s="135"/>
      <c r="F20" s="135"/>
      <c r="G20" s="135"/>
      <c r="H20" s="135"/>
      <c r="I20" s="135"/>
      <c r="J20" s="94"/>
      <c r="K20" s="94"/>
    </row>
    <row r="21" spans="1:11" s="46" customFormat="1">
      <c r="A21" s="38"/>
      <c r="B21" s="15" t="s">
        <v>55</v>
      </c>
      <c r="C21" s="54"/>
      <c r="D21" s="55"/>
      <c r="E21" s="55"/>
      <c r="F21" s="56"/>
      <c r="G21" s="54"/>
      <c r="H21" s="57"/>
    </row>
    <row r="23" spans="1:11" s="1" customFormat="1" ht="20.25">
      <c r="A23" s="1" t="s">
        <v>41</v>
      </c>
      <c r="D23" s="2"/>
      <c r="F23" s="3"/>
    </row>
    <row r="25" spans="1:11" ht="25.5">
      <c r="B25" s="7" t="s">
        <v>0</v>
      </c>
      <c r="C25" s="8" t="s">
        <v>1</v>
      </c>
      <c r="D25" s="9" t="s">
        <v>2</v>
      </c>
      <c r="E25" s="10" t="s">
        <v>3</v>
      </c>
      <c r="F25" s="9" t="s">
        <v>4</v>
      </c>
      <c r="G25" s="11" t="s">
        <v>5</v>
      </c>
      <c r="H25" s="8" t="s">
        <v>6</v>
      </c>
      <c r="I25" s="12" t="s">
        <v>7</v>
      </c>
    </row>
    <row r="26" spans="1:11">
      <c r="B26" s="39"/>
      <c r="C26" s="40"/>
      <c r="D26" s="41"/>
      <c r="E26" s="42"/>
      <c r="F26" s="43"/>
      <c r="G26" s="44"/>
      <c r="H26" s="45"/>
      <c r="I26" s="39"/>
    </row>
    <row r="27" spans="1:11" ht="15.75">
      <c r="B27" s="13" t="s">
        <v>8</v>
      </c>
      <c r="C27" s="14"/>
      <c r="D27" s="47"/>
      <c r="E27" s="48"/>
      <c r="F27" s="49"/>
      <c r="G27" s="50"/>
      <c r="H27" s="51"/>
      <c r="I27" s="52"/>
    </row>
    <row r="28" spans="1:11">
      <c r="B28" s="96" t="s">
        <v>37</v>
      </c>
      <c r="C28" s="57" t="s">
        <v>10</v>
      </c>
      <c r="D28" s="47">
        <f>'MC Eff April 2020'!$B$14</f>
        <v>47039</v>
      </c>
      <c r="E28" s="47">
        <f>'MC Eff April 2020'!$D$14</f>
        <v>2008</v>
      </c>
      <c r="F28" s="97">
        <f>'MC Eff April 2020'!$C$19</f>
        <v>73259</v>
      </c>
      <c r="G28" s="95" t="s">
        <v>33</v>
      </c>
      <c r="H28" s="51"/>
      <c r="I28" s="52"/>
    </row>
    <row r="29" spans="1:11">
      <c r="B29" s="98" t="s">
        <v>38</v>
      </c>
      <c r="C29" s="99" t="s">
        <v>12</v>
      </c>
      <c r="D29" s="100">
        <f>'MC Eff April 2020'!$B$15</f>
        <v>49834</v>
      </c>
      <c r="E29" s="100">
        <f>'MC Eff April 2020'!$D$15</f>
        <v>2084</v>
      </c>
      <c r="F29" s="97">
        <f>'MC Eff April 2020'!$C$19</f>
        <v>73259</v>
      </c>
      <c r="G29" s="101" t="s">
        <v>39</v>
      </c>
      <c r="H29" s="53" t="s">
        <v>47</v>
      </c>
      <c r="I29" s="100">
        <f>'MC Eff April 2020'!$D$19</f>
        <v>2370</v>
      </c>
    </row>
    <row r="30" spans="1:11" ht="28.15" customHeight="1">
      <c r="B30" s="135" t="s">
        <v>14</v>
      </c>
      <c r="C30" s="135"/>
      <c r="D30" s="135"/>
      <c r="E30" s="135"/>
      <c r="F30" s="135"/>
      <c r="G30" s="135"/>
      <c r="H30" s="135"/>
      <c r="I30" s="135"/>
    </row>
    <row r="31" spans="1:11" s="46" customFormat="1">
      <c r="A31" s="38"/>
      <c r="B31" s="68" t="s">
        <v>36</v>
      </c>
      <c r="C31" s="54"/>
      <c r="D31" s="55"/>
      <c r="E31" s="55"/>
      <c r="F31" s="56"/>
      <c r="G31" s="54"/>
      <c r="H31" s="57"/>
    </row>
    <row r="33" spans="1:9" s="1" customFormat="1" ht="20.25">
      <c r="A33" s="1" t="s">
        <v>42</v>
      </c>
      <c r="D33" s="2"/>
      <c r="F33" s="3"/>
    </row>
    <row r="34" spans="1:9" s="4" customFormat="1" ht="12.75">
      <c r="D34" s="5"/>
      <c r="F34" s="6"/>
    </row>
    <row r="35" spans="1:9" s="4" customFormat="1" ht="25.5">
      <c r="B35" s="7" t="s">
        <v>0</v>
      </c>
      <c r="C35" s="8" t="s">
        <v>1</v>
      </c>
      <c r="D35" s="9" t="s">
        <v>2</v>
      </c>
      <c r="E35" s="10" t="s">
        <v>3</v>
      </c>
      <c r="F35" s="9" t="s">
        <v>4</v>
      </c>
      <c r="G35" s="11" t="s">
        <v>5</v>
      </c>
      <c r="H35" s="8" t="s">
        <v>6</v>
      </c>
      <c r="I35" s="12" t="s">
        <v>7</v>
      </c>
    </row>
    <row r="36" spans="1:9" s="4" customFormat="1">
      <c r="B36" s="39"/>
      <c r="C36" s="40"/>
      <c r="D36" s="41"/>
      <c r="E36" s="42"/>
      <c r="F36" s="43"/>
      <c r="G36" s="44"/>
      <c r="H36" s="45"/>
      <c r="I36" s="39"/>
    </row>
    <row r="37" spans="1:9" s="4" customFormat="1" ht="15.75">
      <c r="B37" s="13" t="s">
        <v>8</v>
      </c>
      <c r="C37" s="14"/>
      <c r="D37" s="47"/>
      <c r="E37" s="48"/>
      <c r="F37" s="49"/>
      <c r="G37" s="50"/>
      <c r="H37" s="51"/>
      <c r="I37" s="52"/>
    </row>
    <row r="38" spans="1:9" s="112" customFormat="1">
      <c r="B38" s="96" t="s">
        <v>15</v>
      </c>
      <c r="C38" s="57" t="s">
        <v>10</v>
      </c>
      <c r="D38" s="47">
        <f>'MC Eff April 2020'!$B$14</f>
        <v>47039</v>
      </c>
      <c r="E38" s="47">
        <f>'MC Eff April 2020'!$D$14</f>
        <v>2008</v>
      </c>
      <c r="F38" s="97">
        <f>'MC Eff April 2020'!$C$19</f>
        <v>73259</v>
      </c>
      <c r="G38" s="95" t="s">
        <v>33</v>
      </c>
      <c r="H38" s="51"/>
      <c r="I38" s="52"/>
    </row>
    <row r="39" spans="1:9" s="112" customFormat="1">
      <c r="B39" s="98" t="s">
        <v>16</v>
      </c>
      <c r="C39" s="99" t="s">
        <v>12</v>
      </c>
      <c r="D39" s="100">
        <f>'MC Eff April 2020'!$B$15</f>
        <v>49834</v>
      </c>
      <c r="E39" s="100">
        <f>'MC Eff April 2020'!$D$15</f>
        <v>2084</v>
      </c>
      <c r="F39" s="113">
        <f>'MC Eff April 2020'!$C$19</f>
        <v>73259</v>
      </c>
      <c r="G39" s="101" t="s">
        <v>17</v>
      </c>
      <c r="H39" s="53" t="s">
        <v>47</v>
      </c>
      <c r="I39" s="100">
        <f>'MC Eff April 2020'!$D$19</f>
        <v>2370</v>
      </c>
    </row>
    <row r="40" spans="1:9" s="4" customFormat="1" ht="12.75">
      <c r="D40" s="5"/>
      <c r="F40" s="6"/>
    </row>
    <row r="41" spans="1:9" s="1" customFormat="1" ht="20.25">
      <c r="A41" s="1" t="s">
        <v>43</v>
      </c>
      <c r="D41" s="2"/>
      <c r="F41" s="3"/>
    </row>
    <row r="42" spans="1:9" s="4" customFormat="1" ht="12.75">
      <c r="D42" s="5"/>
      <c r="F42" s="6"/>
    </row>
    <row r="43" spans="1:9" s="4" customFormat="1" ht="25.5">
      <c r="B43" s="7" t="s">
        <v>0</v>
      </c>
      <c r="C43" s="8" t="s">
        <v>1</v>
      </c>
      <c r="D43" s="9" t="s">
        <v>2</v>
      </c>
      <c r="E43" s="10" t="s">
        <v>3</v>
      </c>
      <c r="F43" s="9" t="s">
        <v>4</v>
      </c>
      <c r="G43" s="11" t="s">
        <v>5</v>
      </c>
      <c r="H43" s="8" t="s">
        <v>6</v>
      </c>
      <c r="I43" s="12" t="s">
        <v>7</v>
      </c>
    </row>
    <row r="44" spans="1:9" s="4" customFormat="1">
      <c r="B44" s="39"/>
      <c r="C44" s="40"/>
      <c r="D44" s="41"/>
      <c r="E44" s="42"/>
      <c r="F44" s="43"/>
      <c r="G44" s="44"/>
      <c r="H44" s="45"/>
      <c r="I44" s="39"/>
    </row>
    <row r="45" spans="1:9" s="4" customFormat="1" ht="15.75">
      <c r="B45" s="13" t="s">
        <v>8</v>
      </c>
      <c r="C45" s="14"/>
      <c r="D45" s="47"/>
      <c r="E45" s="48"/>
      <c r="F45" s="49"/>
      <c r="G45" s="50"/>
      <c r="H45" s="51"/>
      <c r="I45" s="52"/>
    </row>
    <row r="46" spans="1:9" s="112" customFormat="1">
      <c r="B46" s="96" t="s">
        <v>18</v>
      </c>
      <c r="C46" s="57" t="s">
        <v>10</v>
      </c>
      <c r="D46" s="47">
        <f>'MC Eff April 2020'!$B$14</f>
        <v>47039</v>
      </c>
      <c r="E46" s="47">
        <f>'MC Eff April 2020'!$D$14</f>
        <v>2008</v>
      </c>
      <c r="F46" s="97">
        <f>'MC Eff April 2020'!$C$19</f>
        <v>73259</v>
      </c>
      <c r="G46" s="95" t="s">
        <v>33</v>
      </c>
      <c r="H46" s="51"/>
      <c r="I46" s="52"/>
    </row>
    <row r="47" spans="1:9" s="112" customFormat="1">
      <c r="B47" s="98" t="s">
        <v>19</v>
      </c>
      <c r="C47" s="99" t="s">
        <v>12</v>
      </c>
      <c r="D47" s="100">
        <f>'MC Eff April 2020'!$B$15</f>
        <v>49834</v>
      </c>
      <c r="E47" s="100">
        <f>'MC Eff April 2020'!$D$15</f>
        <v>2084</v>
      </c>
      <c r="F47" s="113">
        <f>'MC Eff April 2020'!$C$19</f>
        <v>73259</v>
      </c>
      <c r="G47" s="101" t="s">
        <v>20</v>
      </c>
      <c r="H47" s="53" t="s">
        <v>47</v>
      </c>
      <c r="I47" s="100">
        <f>'MC Eff April 2020'!$D$19</f>
        <v>2370</v>
      </c>
    </row>
    <row r="48" spans="1:9" s="4" customFormat="1" ht="28.15" customHeight="1">
      <c r="B48" s="135" t="s">
        <v>14</v>
      </c>
      <c r="C48" s="135"/>
      <c r="D48" s="135"/>
      <c r="E48" s="135"/>
      <c r="F48" s="135"/>
      <c r="G48" s="135"/>
      <c r="H48" s="135"/>
      <c r="I48" s="135"/>
    </row>
    <row r="49" spans="1:9" s="4" customFormat="1" ht="12.75">
      <c r="B49" s="26"/>
      <c r="C49" s="26"/>
      <c r="D49" s="26"/>
      <c r="E49" s="26"/>
      <c r="F49" s="26"/>
      <c r="G49" s="26"/>
      <c r="H49" s="26"/>
      <c r="I49" s="26"/>
    </row>
    <row r="50" spans="1:9" s="46" customFormat="1" ht="20.25">
      <c r="A50" s="27" t="s">
        <v>46</v>
      </c>
      <c r="B50" s="37"/>
      <c r="C50" s="58"/>
      <c r="D50" s="59"/>
      <c r="E50" s="60"/>
      <c r="F50" s="60"/>
      <c r="H50" s="61"/>
      <c r="I50" s="60"/>
    </row>
    <row r="51" spans="1:9" s="46" customFormat="1">
      <c r="B51" s="37"/>
      <c r="C51" s="58"/>
      <c r="D51" s="59"/>
      <c r="E51" s="60"/>
      <c r="F51" s="60"/>
      <c r="H51" s="61"/>
      <c r="I51" s="60"/>
    </row>
    <row r="52" spans="1:9" s="16" customFormat="1" ht="25.5">
      <c r="A52" s="28"/>
      <c r="B52" s="29" t="s">
        <v>0</v>
      </c>
      <c r="C52" s="30" t="s">
        <v>1</v>
      </c>
      <c r="D52" s="31" t="s">
        <v>2</v>
      </c>
      <c r="E52" s="10" t="s">
        <v>3</v>
      </c>
      <c r="F52" s="32" t="s">
        <v>4</v>
      </c>
      <c r="G52" s="33" t="s">
        <v>5</v>
      </c>
      <c r="H52" s="30" t="s">
        <v>6</v>
      </c>
      <c r="I52" s="34" t="s">
        <v>7</v>
      </c>
    </row>
    <row r="53" spans="1:9" s="46" customFormat="1">
      <c r="B53" s="62"/>
      <c r="C53" s="63"/>
      <c r="D53" s="64"/>
      <c r="E53" s="65"/>
      <c r="F53" s="65"/>
      <c r="G53" s="39"/>
      <c r="H53" s="45"/>
      <c r="I53" s="65"/>
    </row>
    <row r="54" spans="1:9" s="46" customFormat="1" ht="15.75">
      <c r="B54" s="35" t="s">
        <v>8</v>
      </c>
      <c r="C54" s="36"/>
      <c r="D54" s="66"/>
      <c r="E54" s="67"/>
      <c r="F54" s="67"/>
      <c r="G54" s="52"/>
      <c r="H54" s="67"/>
      <c r="I54" s="67"/>
    </row>
    <row r="55" spans="1:9" s="46" customFormat="1">
      <c r="B55" s="114" t="s">
        <v>32</v>
      </c>
      <c r="C55" s="66" t="s">
        <v>10</v>
      </c>
      <c r="D55" s="47">
        <f>'MC Eff April 2020'!$B$14</f>
        <v>47039</v>
      </c>
      <c r="E55" s="47">
        <f>'MC Eff April 2020'!$D$14</f>
        <v>2008</v>
      </c>
      <c r="F55" s="97">
        <f>'MC Eff April 2020'!$C$19</f>
        <v>73259</v>
      </c>
      <c r="G55" s="95" t="s">
        <v>33</v>
      </c>
      <c r="H55" s="67"/>
      <c r="I55" s="67"/>
    </row>
    <row r="56" spans="1:9" s="46" customFormat="1">
      <c r="B56" s="115" t="s">
        <v>34</v>
      </c>
      <c r="C56" s="116" t="s">
        <v>12</v>
      </c>
      <c r="D56" s="100">
        <f>'MC Eff April 2020'!$B$15</f>
        <v>49834</v>
      </c>
      <c r="E56" s="100">
        <f>'MC Eff April 2020'!$D$15</f>
        <v>2084</v>
      </c>
      <c r="F56" s="113">
        <f>'MC Eff April 2020'!$C$19</f>
        <v>73259</v>
      </c>
      <c r="G56" s="117" t="s">
        <v>35</v>
      </c>
      <c r="H56" s="53" t="s">
        <v>47</v>
      </c>
      <c r="I56" s="100">
        <f>'MC Eff April 2020'!$D$19</f>
        <v>2370</v>
      </c>
    </row>
    <row r="57" spans="1:9" s="4" customFormat="1" ht="28.15" customHeight="1">
      <c r="B57" s="135" t="s">
        <v>14</v>
      </c>
      <c r="C57" s="135"/>
      <c r="D57" s="135"/>
      <c r="E57" s="135"/>
      <c r="F57" s="135"/>
      <c r="G57" s="135"/>
      <c r="H57" s="135"/>
      <c r="I57" s="135"/>
    </row>
    <row r="58" spans="1:9" s="4" customFormat="1" ht="12.75">
      <c r="B58" s="26"/>
      <c r="C58" s="26"/>
      <c r="D58" s="26"/>
      <c r="E58" s="26"/>
      <c r="F58" s="26"/>
      <c r="G58" s="26"/>
      <c r="H58" s="26"/>
      <c r="I58" s="26"/>
    </row>
    <row r="59" spans="1:9" s="1" customFormat="1" ht="20.25">
      <c r="A59" s="1" t="s">
        <v>67</v>
      </c>
      <c r="D59" s="2"/>
      <c r="F59" s="3"/>
    </row>
    <row r="61" spans="1:9" ht="25.5">
      <c r="B61" s="7" t="s">
        <v>0</v>
      </c>
      <c r="C61" s="8" t="s">
        <v>1</v>
      </c>
      <c r="D61" s="9" t="s">
        <v>2</v>
      </c>
      <c r="E61" s="10" t="s">
        <v>3</v>
      </c>
      <c r="F61" s="9" t="s">
        <v>4</v>
      </c>
      <c r="G61" s="11" t="s">
        <v>5</v>
      </c>
      <c r="H61" s="8" t="s">
        <v>6</v>
      </c>
      <c r="I61" s="12" t="s">
        <v>7</v>
      </c>
    </row>
    <row r="62" spans="1:9">
      <c r="B62" s="39"/>
      <c r="C62" s="40"/>
      <c r="D62" s="41"/>
      <c r="E62" s="42"/>
      <c r="F62" s="43"/>
      <c r="G62" s="44"/>
      <c r="H62" s="45"/>
      <c r="I62" s="39"/>
    </row>
    <row r="63" spans="1:9" ht="15.75">
      <c r="B63" s="13" t="s">
        <v>8</v>
      </c>
      <c r="C63" s="14"/>
      <c r="D63" s="47"/>
      <c r="E63" s="48"/>
      <c r="F63" s="49"/>
      <c r="G63" s="50"/>
      <c r="H63" s="51"/>
      <c r="I63" s="52"/>
    </row>
    <row r="64" spans="1:9">
      <c r="B64" s="96" t="s">
        <v>68</v>
      </c>
      <c r="C64" s="57" t="s">
        <v>12</v>
      </c>
      <c r="D64" s="47">
        <f>'MC Eff April 2020'!B15</f>
        <v>49834</v>
      </c>
      <c r="E64" s="47">
        <f>'MC Eff April 2020'!D15</f>
        <v>2084</v>
      </c>
      <c r="F64" s="97">
        <f>'MC Eff April 2020'!$C$19</f>
        <v>73259</v>
      </c>
      <c r="G64" s="95" t="s">
        <v>33</v>
      </c>
      <c r="H64" s="51"/>
      <c r="I64" s="52"/>
    </row>
    <row r="65" spans="1:9">
      <c r="B65" s="98" t="s">
        <v>69</v>
      </c>
      <c r="C65" s="99" t="s">
        <v>70</v>
      </c>
      <c r="D65" s="100">
        <f>'MC Eff April 2020'!B17</f>
        <v>55573</v>
      </c>
      <c r="E65" s="100">
        <f>'MC Eff April 2020'!D17</f>
        <v>2272</v>
      </c>
      <c r="F65" s="113">
        <f>'MC Eff April 2020'!$C$19</f>
        <v>73259</v>
      </c>
      <c r="G65" s="101" t="s">
        <v>71</v>
      </c>
      <c r="H65" s="53" t="s">
        <v>47</v>
      </c>
      <c r="I65" s="100">
        <f>'MC Eff April 2020'!$D$19</f>
        <v>2370</v>
      </c>
    </row>
    <row r="66" spans="1:9">
      <c r="B66" s="126"/>
      <c r="C66" s="127"/>
      <c r="D66" s="57"/>
      <c r="E66" s="57"/>
      <c r="F66" s="56"/>
      <c r="G66" s="128"/>
      <c r="H66" s="129"/>
      <c r="I66" s="57"/>
    </row>
    <row r="67" spans="1:9" s="1" customFormat="1" ht="20.25">
      <c r="A67" s="1" t="s">
        <v>76</v>
      </c>
      <c r="D67" s="2"/>
      <c r="F67" s="3"/>
    </row>
    <row r="69" spans="1:9" ht="25.5">
      <c r="B69" s="7" t="s">
        <v>0</v>
      </c>
      <c r="C69" s="8" t="s">
        <v>1</v>
      </c>
      <c r="D69" s="9" t="s">
        <v>2</v>
      </c>
      <c r="E69" s="10" t="s">
        <v>3</v>
      </c>
      <c r="F69" s="9" t="s">
        <v>4</v>
      </c>
      <c r="G69" s="11" t="s">
        <v>5</v>
      </c>
      <c r="H69" s="8" t="s">
        <v>6</v>
      </c>
      <c r="I69" s="12" t="s">
        <v>7</v>
      </c>
    </row>
    <row r="70" spans="1:9">
      <c r="B70" s="39"/>
      <c r="C70" s="40"/>
      <c r="D70" s="41"/>
      <c r="E70" s="42"/>
      <c r="F70" s="43"/>
      <c r="G70" s="44"/>
      <c r="H70" s="45"/>
      <c r="I70" s="39"/>
    </row>
    <row r="71" spans="1:9" ht="15.75">
      <c r="B71" s="13" t="s">
        <v>8</v>
      </c>
      <c r="C71" s="14"/>
      <c r="D71" s="47"/>
      <c r="E71" s="48"/>
      <c r="F71" s="49"/>
      <c r="G71" s="50"/>
      <c r="H71" s="51"/>
      <c r="I71" s="52"/>
    </row>
    <row r="72" spans="1:9">
      <c r="B72" s="96" t="s">
        <v>73</v>
      </c>
      <c r="C72" s="57" t="s">
        <v>10</v>
      </c>
      <c r="D72" s="47">
        <f>'MC Eff April 2020'!$B$14</f>
        <v>47039</v>
      </c>
      <c r="E72" s="47">
        <f>'MC Eff April 2020'!$D$14</f>
        <v>2008</v>
      </c>
      <c r="F72" s="97">
        <f>'MC Eff April 2020'!$C$19</f>
        <v>73259</v>
      </c>
      <c r="G72" s="95" t="s">
        <v>33</v>
      </c>
      <c r="H72" s="51"/>
      <c r="I72" s="52"/>
    </row>
    <row r="73" spans="1:9">
      <c r="B73" s="98" t="s">
        <v>74</v>
      </c>
      <c r="C73" s="99" t="s">
        <v>12</v>
      </c>
      <c r="D73" s="100">
        <f>'MC Eff April 2020'!$B$15</f>
        <v>49834</v>
      </c>
      <c r="E73" s="100">
        <f>'MC Eff April 2020'!$D$15</f>
        <v>2084</v>
      </c>
      <c r="F73" s="113">
        <f>'MC Eff April 2020'!$C$19</f>
        <v>73259</v>
      </c>
      <c r="G73" s="101" t="s">
        <v>75</v>
      </c>
      <c r="H73" s="53" t="s">
        <v>47</v>
      </c>
      <c r="I73" s="100">
        <f>'MC Eff April 2020'!$D$19</f>
        <v>2370</v>
      </c>
    </row>
    <row r="74" spans="1:9">
      <c r="B74" s="126"/>
      <c r="C74" s="127"/>
      <c r="D74" s="57"/>
      <c r="E74" s="57"/>
      <c r="F74" s="56"/>
      <c r="G74" s="128"/>
      <c r="H74" s="129"/>
      <c r="I74" s="57"/>
    </row>
    <row r="75" spans="1:9" s="1" customFormat="1" ht="20.25">
      <c r="A75" s="1" t="s">
        <v>44</v>
      </c>
      <c r="D75" s="2"/>
      <c r="F75" s="3"/>
    </row>
    <row r="77" spans="1:9" ht="25.5">
      <c r="B77" s="7" t="s">
        <v>0</v>
      </c>
      <c r="C77" s="8" t="s">
        <v>1</v>
      </c>
      <c r="D77" s="9" t="s">
        <v>2</v>
      </c>
      <c r="E77" s="10" t="s">
        <v>3</v>
      </c>
      <c r="F77" s="9" t="s">
        <v>4</v>
      </c>
      <c r="G77" s="11" t="s">
        <v>5</v>
      </c>
      <c r="H77" s="8" t="s">
        <v>6</v>
      </c>
      <c r="I77" s="12" t="s">
        <v>7</v>
      </c>
    </row>
    <row r="78" spans="1:9">
      <c r="B78" s="39"/>
      <c r="C78" s="40"/>
      <c r="D78" s="41"/>
      <c r="E78" s="42"/>
      <c r="F78" s="43"/>
      <c r="G78" s="44"/>
      <c r="H78" s="45"/>
      <c r="I78" s="39"/>
    </row>
    <row r="79" spans="1:9" ht="15.75">
      <c r="B79" s="13" t="s">
        <v>8</v>
      </c>
      <c r="C79" s="14"/>
      <c r="D79" s="47"/>
      <c r="E79" s="48"/>
      <c r="F79" s="49"/>
      <c r="G79" s="50"/>
      <c r="H79" s="51"/>
      <c r="I79" s="52"/>
    </row>
    <row r="80" spans="1:9">
      <c r="B80" s="96" t="s">
        <v>21</v>
      </c>
      <c r="C80" s="57" t="s">
        <v>10</v>
      </c>
      <c r="D80" s="47">
        <f>'MC Eff April 2020'!$B$14</f>
        <v>47039</v>
      </c>
      <c r="E80" s="47">
        <f>'MC Eff April 2020'!$D$14</f>
        <v>2008</v>
      </c>
      <c r="F80" s="97">
        <f>'MC Eff April 2020'!$C$19</f>
        <v>73259</v>
      </c>
      <c r="G80" s="95" t="s">
        <v>33</v>
      </c>
      <c r="H80" s="51"/>
      <c r="I80" s="52"/>
    </row>
    <row r="81" spans="1:9">
      <c r="B81" s="98" t="s">
        <v>22</v>
      </c>
      <c r="C81" s="99" t="s">
        <v>12</v>
      </c>
      <c r="D81" s="100">
        <f>'MC Eff April 2020'!$B$15</f>
        <v>49834</v>
      </c>
      <c r="E81" s="100">
        <f>'MC Eff April 2020'!$D$15</f>
        <v>2084</v>
      </c>
      <c r="F81" s="113">
        <f>'MC Eff April 2020'!$C$19</f>
        <v>73259</v>
      </c>
      <c r="G81" s="101" t="s">
        <v>23</v>
      </c>
      <c r="H81" s="53" t="s">
        <v>47</v>
      </c>
      <c r="I81" s="100">
        <f>'MC Eff April 2020'!$D$19</f>
        <v>2370</v>
      </c>
    </row>
    <row r="82" spans="1:9" s="46" customFormat="1">
      <c r="A82" s="38"/>
      <c r="B82" s="18"/>
      <c r="C82" s="54"/>
      <c r="D82" s="55"/>
      <c r="E82" s="55"/>
      <c r="F82" s="56"/>
      <c r="G82" s="54"/>
      <c r="H82" s="57"/>
    </row>
    <row r="83" spans="1:9" s="1" customFormat="1" ht="20.25">
      <c r="A83" s="1" t="s">
        <v>45</v>
      </c>
      <c r="D83" s="2"/>
      <c r="F83" s="3"/>
    </row>
    <row r="84" spans="1:9" s="4" customFormat="1" ht="12.75">
      <c r="D84" s="5"/>
      <c r="F84" s="6"/>
    </row>
    <row r="85" spans="1:9" s="4" customFormat="1" ht="25.5">
      <c r="B85" s="7" t="s">
        <v>0</v>
      </c>
      <c r="C85" s="8" t="s">
        <v>1</v>
      </c>
      <c r="D85" s="9" t="s">
        <v>2</v>
      </c>
      <c r="E85" s="10" t="s">
        <v>3</v>
      </c>
      <c r="F85" s="9" t="s">
        <v>4</v>
      </c>
      <c r="G85" s="11" t="s">
        <v>5</v>
      </c>
      <c r="H85" s="8" t="s">
        <v>6</v>
      </c>
      <c r="I85" s="12" t="s">
        <v>7</v>
      </c>
    </row>
    <row r="86" spans="1:9" s="4" customFormat="1">
      <c r="B86" s="39"/>
      <c r="C86" s="40"/>
      <c r="D86" s="41"/>
      <c r="E86" s="42"/>
      <c r="F86" s="43"/>
      <c r="G86" s="44"/>
      <c r="H86" s="45"/>
      <c r="I86" s="39"/>
    </row>
    <row r="87" spans="1:9" s="4" customFormat="1" ht="15.75">
      <c r="B87" s="13" t="s">
        <v>8</v>
      </c>
      <c r="C87" s="14"/>
      <c r="D87" s="47"/>
      <c r="E87" s="48"/>
      <c r="F87" s="49"/>
      <c r="G87" s="50"/>
      <c r="H87" s="51"/>
      <c r="I87" s="52"/>
    </row>
    <row r="88" spans="1:9" s="112" customFormat="1">
      <c r="B88" s="96" t="s">
        <v>24</v>
      </c>
      <c r="C88" s="57" t="s">
        <v>10</v>
      </c>
      <c r="D88" s="47">
        <f>'MC Eff April 2020'!$B$14</f>
        <v>47039</v>
      </c>
      <c r="E88" s="47">
        <f>'MC Eff April 2020'!$D$14</f>
        <v>2008</v>
      </c>
      <c r="F88" s="97">
        <f>'MC Eff April 2020'!$C$19</f>
        <v>73259</v>
      </c>
      <c r="G88" s="95" t="s">
        <v>33</v>
      </c>
      <c r="H88" s="51"/>
      <c r="I88" s="52"/>
    </row>
    <row r="89" spans="1:9" s="112" customFormat="1">
      <c r="B89" s="98" t="s">
        <v>25</v>
      </c>
      <c r="C89" s="99" t="s">
        <v>12</v>
      </c>
      <c r="D89" s="100">
        <f>'MC Eff April 2020'!$B$15</f>
        <v>49834</v>
      </c>
      <c r="E89" s="100">
        <f>'MC Eff April 2020'!$D$15</f>
        <v>2084</v>
      </c>
      <c r="F89" s="113">
        <f>'MC Eff April 2020'!$C$19</f>
        <v>73259</v>
      </c>
      <c r="G89" s="101" t="s">
        <v>26</v>
      </c>
      <c r="H89" s="53" t="s">
        <v>47</v>
      </c>
      <c r="I89" s="100">
        <f>'MC Eff April 2020'!$D$19</f>
        <v>2370</v>
      </c>
    </row>
    <row r="90" spans="1:9" s="4" customFormat="1" ht="28.15" customHeight="1">
      <c r="B90" s="135" t="s">
        <v>14</v>
      </c>
      <c r="C90" s="135"/>
      <c r="D90" s="135"/>
      <c r="E90" s="135"/>
      <c r="F90" s="135"/>
      <c r="G90" s="135"/>
      <c r="H90" s="135"/>
      <c r="I90" s="135"/>
    </row>
    <row r="91" spans="1:9" s="4" customFormat="1" ht="12.75">
      <c r="D91" s="5"/>
      <c r="F91" s="6"/>
    </row>
  </sheetData>
  <mergeCells count="8">
    <mergeCell ref="A1:I1"/>
    <mergeCell ref="B11:I11"/>
    <mergeCell ref="B30:I30"/>
    <mergeCell ref="B48:I48"/>
    <mergeCell ref="B90:I90"/>
    <mergeCell ref="B57:I57"/>
    <mergeCell ref="B20:I20"/>
    <mergeCell ref="A2:J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EEEEF-C54F-4067-94BD-C613B0EF729A}">
  <dimension ref="A1:E33"/>
  <sheetViews>
    <sheetView workbookViewId="0">
      <selection activeCell="E4" sqref="B4:E4"/>
    </sheetView>
  </sheetViews>
  <sheetFormatPr defaultRowHeight="15.75"/>
  <cols>
    <col min="1" max="1" width="8.75" bestFit="1" customWidth="1"/>
    <col min="2" max="2" width="14.875" bestFit="1" customWidth="1"/>
    <col min="3" max="3" width="9.75" bestFit="1" customWidth="1"/>
    <col min="4" max="4" width="9" style="118" bestFit="1" customWidth="1"/>
    <col min="5" max="5" width="8.625" bestFit="1" customWidth="1"/>
  </cols>
  <sheetData>
    <row r="1" spans="1:5">
      <c r="A1" s="19"/>
      <c r="B1" s="20" t="s">
        <v>66</v>
      </c>
      <c r="C1" s="21"/>
      <c r="D1" s="125"/>
      <c r="E1" s="21"/>
    </row>
    <row r="2" spans="1:5">
      <c r="A2" s="137" t="s">
        <v>31</v>
      </c>
      <c r="B2" s="137"/>
      <c r="C2" s="137"/>
      <c r="D2" s="137"/>
      <c r="E2" s="137"/>
    </row>
    <row r="3" spans="1:5" ht="60.75">
      <c r="A3" s="22" t="s">
        <v>6</v>
      </c>
      <c r="B3" s="22" t="s">
        <v>27</v>
      </c>
      <c r="C3" s="23" t="s">
        <v>28</v>
      </c>
      <c r="D3" s="124" t="s">
        <v>29</v>
      </c>
      <c r="E3" s="24" t="s">
        <v>30</v>
      </c>
    </row>
    <row r="4" spans="1:5">
      <c r="A4" s="123">
        <v>3</v>
      </c>
      <c r="B4" s="130">
        <v>27760</v>
      </c>
      <c r="C4" s="130">
        <v>35488</v>
      </c>
      <c r="D4" s="131">
        <f>ROUND((C4-B4)/6,0)</f>
        <v>1288</v>
      </c>
      <c r="E4" s="132"/>
    </row>
    <row r="5" spans="1:5">
      <c r="A5" s="123">
        <v>4</v>
      </c>
      <c r="B5" s="122">
        <v>28985</v>
      </c>
      <c r="C5" s="122">
        <v>37098</v>
      </c>
      <c r="D5" s="119">
        <f t="shared" ref="D5:D31" si="0">ROUND((C5-B5)/6,0)</f>
        <v>1352</v>
      </c>
    </row>
    <row r="6" spans="1:5">
      <c r="A6" s="123">
        <v>5</v>
      </c>
      <c r="B6" s="122">
        <v>30724</v>
      </c>
      <c r="C6" s="122">
        <v>38899</v>
      </c>
      <c r="D6" s="119">
        <f t="shared" si="0"/>
        <v>1363</v>
      </c>
    </row>
    <row r="7" spans="1:5">
      <c r="A7" s="123">
        <v>6</v>
      </c>
      <c r="B7" s="122">
        <v>32027</v>
      </c>
      <c r="C7" s="122">
        <v>40894</v>
      </c>
      <c r="D7" s="119">
        <f t="shared" si="0"/>
        <v>1478</v>
      </c>
    </row>
    <row r="8" spans="1:5">
      <c r="A8" s="123">
        <v>7</v>
      </c>
      <c r="B8" s="122">
        <v>33874</v>
      </c>
      <c r="C8" s="122">
        <v>43108</v>
      </c>
      <c r="D8" s="119">
        <f t="shared" si="0"/>
        <v>1539</v>
      </c>
    </row>
    <row r="9" spans="1:5">
      <c r="A9" s="123">
        <v>8</v>
      </c>
      <c r="B9" s="122">
        <v>35734</v>
      </c>
      <c r="C9" s="122">
        <v>45328</v>
      </c>
      <c r="D9" s="119">
        <f t="shared" si="0"/>
        <v>1599</v>
      </c>
    </row>
    <row r="10" spans="1:5">
      <c r="A10" s="123">
        <v>9</v>
      </c>
      <c r="B10" s="122">
        <v>37775</v>
      </c>
      <c r="C10" s="122">
        <v>47741</v>
      </c>
      <c r="D10" s="119">
        <f t="shared" si="0"/>
        <v>1661</v>
      </c>
    </row>
    <row r="11" spans="1:5">
      <c r="A11" s="123">
        <v>10</v>
      </c>
      <c r="B11" s="122">
        <v>39811</v>
      </c>
      <c r="C11" s="122">
        <v>50391</v>
      </c>
      <c r="D11" s="119">
        <f t="shared" si="0"/>
        <v>1763</v>
      </c>
    </row>
    <row r="12" spans="1:5">
      <c r="A12" s="123">
        <v>11</v>
      </c>
      <c r="B12" s="122">
        <v>42226</v>
      </c>
      <c r="C12" s="122">
        <v>53187</v>
      </c>
      <c r="D12" s="119">
        <f t="shared" si="0"/>
        <v>1827</v>
      </c>
    </row>
    <row r="13" spans="1:5">
      <c r="A13" s="123">
        <v>12</v>
      </c>
      <c r="B13" s="122">
        <v>44455</v>
      </c>
      <c r="C13" s="122">
        <v>55977</v>
      </c>
      <c r="D13" s="119">
        <f t="shared" si="0"/>
        <v>1920</v>
      </c>
    </row>
    <row r="14" spans="1:5">
      <c r="A14" s="123">
        <v>13</v>
      </c>
      <c r="B14" s="122">
        <v>47039</v>
      </c>
      <c r="C14" s="122">
        <v>59088</v>
      </c>
      <c r="D14" s="119">
        <f t="shared" si="0"/>
        <v>2008</v>
      </c>
    </row>
    <row r="15" spans="1:5">
      <c r="A15" s="123">
        <v>14</v>
      </c>
      <c r="B15" s="122">
        <v>49834</v>
      </c>
      <c r="C15" s="122">
        <v>62336</v>
      </c>
      <c r="D15" s="119">
        <f t="shared" si="0"/>
        <v>2084</v>
      </c>
    </row>
    <row r="16" spans="1:5">
      <c r="A16" s="123">
        <v>15</v>
      </c>
      <c r="B16" s="122">
        <v>52608</v>
      </c>
      <c r="C16" s="122">
        <v>65702</v>
      </c>
      <c r="D16" s="119">
        <f t="shared" si="0"/>
        <v>2182</v>
      </c>
    </row>
    <row r="17" spans="1:4">
      <c r="A17" s="123">
        <v>16</v>
      </c>
      <c r="B17" s="122">
        <v>55573</v>
      </c>
      <c r="C17" s="122">
        <v>69207</v>
      </c>
      <c r="D17" s="119">
        <f t="shared" si="0"/>
        <v>2272</v>
      </c>
    </row>
    <row r="18" spans="1:4">
      <c r="A18" s="123">
        <v>17</v>
      </c>
      <c r="B18" s="122">
        <v>58727</v>
      </c>
      <c r="C18" s="122">
        <v>73025</v>
      </c>
      <c r="D18" s="119">
        <f t="shared" si="0"/>
        <v>2383</v>
      </c>
    </row>
    <row r="19" spans="1:4">
      <c r="A19" s="123">
        <v>18</v>
      </c>
      <c r="B19" s="122">
        <v>59038</v>
      </c>
      <c r="C19" s="122">
        <v>73259</v>
      </c>
      <c r="D19" s="119">
        <f t="shared" si="0"/>
        <v>2370</v>
      </c>
    </row>
    <row r="20" spans="1:4">
      <c r="A20" s="123">
        <v>19</v>
      </c>
      <c r="B20" s="122">
        <v>62205</v>
      </c>
      <c r="C20" s="122">
        <v>77070</v>
      </c>
      <c r="D20" s="119">
        <f t="shared" si="0"/>
        <v>2478</v>
      </c>
    </row>
    <row r="21" spans="1:4">
      <c r="A21" s="123">
        <v>20</v>
      </c>
      <c r="B21" s="122">
        <v>65375</v>
      </c>
      <c r="C21" s="122">
        <v>80934</v>
      </c>
      <c r="D21" s="119">
        <f t="shared" si="0"/>
        <v>2593</v>
      </c>
    </row>
    <row r="22" spans="1:4">
      <c r="A22" s="123">
        <v>21</v>
      </c>
      <c r="B22" s="122">
        <v>68901</v>
      </c>
      <c r="C22" s="122">
        <v>85115</v>
      </c>
      <c r="D22" s="119">
        <f t="shared" si="0"/>
        <v>2702</v>
      </c>
    </row>
    <row r="23" spans="1:4">
      <c r="A23" s="123">
        <v>22</v>
      </c>
      <c r="B23" s="122">
        <v>72605</v>
      </c>
      <c r="C23" s="122">
        <v>89586</v>
      </c>
      <c r="D23" s="119">
        <f t="shared" si="0"/>
        <v>2830</v>
      </c>
    </row>
    <row r="24" spans="1:4">
      <c r="A24" s="123">
        <v>23</v>
      </c>
      <c r="B24" s="122">
        <v>76326</v>
      </c>
      <c r="C24" s="122">
        <v>95361</v>
      </c>
      <c r="D24" s="119">
        <f t="shared" si="0"/>
        <v>3173</v>
      </c>
    </row>
    <row r="25" spans="1:4">
      <c r="A25" s="25" t="s">
        <v>65</v>
      </c>
      <c r="B25" s="122">
        <v>82383</v>
      </c>
      <c r="C25" s="122">
        <v>104135</v>
      </c>
      <c r="D25" s="119">
        <f t="shared" si="0"/>
        <v>3625</v>
      </c>
    </row>
    <row r="26" spans="1:4">
      <c r="A26" s="25" t="s">
        <v>64</v>
      </c>
      <c r="B26" s="122">
        <v>91365</v>
      </c>
      <c r="C26" s="122">
        <v>115490</v>
      </c>
      <c r="D26" s="119">
        <f t="shared" si="0"/>
        <v>4021</v>
      </c>
    </row>
    <row r="27" spans="1:4">
      <c r="A27" s="25" t="s">
        <v>63</v>
      </c>
      <c r="B27" s="122">
        <v>101403</v>
      </c>
      <c r="C27" s="122">
        <v>128142</v>
      </c>
      <c r="D27" s="119">
        <f t="shared" si="0"/>
        <v>4457</v>
      </c>
    </row>
    <row r="28" spans="1:4">
      <c r="A28" s="25" t="s">
        <v>62</v>
      </c>
      <c r="B28" s="122">
        <v>112155</v>
      </c>
      <c r="C28" s="122">
        <v>141538</v>
      </c>
      <c r="D28" s="119">
        <f t="shared" si="0"/>
        <v>4897</v>
      </c>
    </row>
    <row r="29" spans="1:4">
      <c r="A29" s="25" t="s">
        <v>61</v>
      </c>
      <c r="B29" s="122">
        <v>124534</v>
      </c>
      <c r="C29" s="122">
        <v>157338</v>
      </c>
      <c r="D29" s="119">
        <f t="shared" si="0"/>
        <v>5467</v>
      </c>
    </row>
    <row r="30" spans="1:4">
      <c r="A30" s="25" t="s">
        <v>60</v>
      </c>
      <c r="B30" s="122">
        <v>137883</v>
      </c>
      <c r="C30" s="122">
        <v>173431</v>
      </c>
      <c r="D30" s="119">
        <f t="shared" si="0"/>
        <v>5925</v>
      </c>
    </row>
    <row r="31" spans="1:4">
      <c r="A31" s="25" t="s">
        <v>59</v>
      </c>
      <c r="B31" s="122">
        <v>151984</v>
      </c>
      <c r="C31" s="122">
        <v>188231</v>
      </c>
      <c r="D31" s="119">
        <f t="shared" si="0"/>
        <v>6041</v>
      </c>
    </row>
    <row r="32" spans="1:4">
      <c r="A32" s="25" t="s">
        <v>58</v>
      </c>
      <c r="B32" s="121" t="s">
        <v>57</v>
      </c>
      <c r="C32" s="121"/>
      <c r="D32" s="119"/>
    </row>
    <row r="33" spans="1:4">
      <c r="A33" s="120"/>
      <c r="D33" s="119"/>
    </row>
  </sheetData>
  <mergeCells count="1">
    <mergeCell ref="A2:E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MC Traineeships</vt:lpstr>
      <vt:lpstr>MC Eff April 2020</vt:lpstr>
    </vt:vector>
  </TitlesOfParts>
  <Company>NYSDCS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Millan, Carlos</dc:creator>
  <cp:lastModifiedBy>McGlone, Lauren (DCS)</cp:lastModifiedBy>
  <dcterms:created xsi:type="dcterms:W3CDTF">2017-04-03T19:30:33Z</dcterms:created>
  <dcterms:modified xsi:type="dcterms:W3CDTF">2021-08-02T13:46:30Z</dcterms:modified>
</cp:coreProperties>
</file>